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.le-cam\Documents\01-PROJETS EN COURS\ESID-25-014-AC portes portails (DCE à rédiger)\Documents de travail\DCE revu par Moi\Pièces techniques\"/>
    </mc:Choice>
  </mc:AlternateContent>
  <bookViews>
    <workbookView xWindow="0" yWindow="0" windowWidth="20490" windowHeight="7020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8" l="1"/>
  <c r="E8" i="5"/>
  <c r="E9" i="5"/>
  <c r="E10" i="5"/>
  <c r="E11" i="5"/>
  <c r="E12" i="5"/>
  <c r="E13" i="5"/>
  <c r="E7" i="5"/>
  <c r="E20" i="6"/>
  <c r="E8" i="6"/>
  <c r="E9" i="6"/>
  <c r="E10" i="6"/>
  <c r="E11" i="6"/>
  <c r="E12" i="6"/>
  <c r="E13" i="6"/>
  <c r="E14" i="6"/>
  <c r="E15" i="6"/>
  <c r="E16" i="6"/>
  <c r="E17" i="6"/>
  <c r="E18" i="6"/>
  <c r="E7" i="6"/>
  <c r="E15" i="5" l="1"/>
  <c r="A1" i="8"/>
  <c r="A1" i="6"/>
  <c r="A1" i="5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<sst xmlns="http://schemas.openxmlformats.org/spreadsheetml/2006/main" count="59" uniqueCount="53">
  <si>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</si>
  <si>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</si>
  <si>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</si>
  <si>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</si>
  <si>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</si>
  <si>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</si>
  <si>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</si>
  <si>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</si>
  <si>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</si>
  <si>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</si>
  <si>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</si>
  <si>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</si>
  <si>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</si>
  <si>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</si>
  <si>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</si>
  <si>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</si>
  <si>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</si>
  <si>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</si>
  <si>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</si>
  <si>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</si>
  <si>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</si>
  <si>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</si>
  <si>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</si>
  <si>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</si>
  <si>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</si>
  <si>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</si>
  <si>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</si>
  <si>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</si>
  <si>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</si>
  <si>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</si>
  <si>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</si>
  <si>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</si>
  <si>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</si>
  <si>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</si>
  <si>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</si>
  <si>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</si>
  <si>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</si>
  <si>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Bons de commande ponctuels : Prestations de maintenance corrective lorsque le prix total des fournitures et des pièces nécessaires à la réparation est strictement supérieur à 1000 euros HT en prix sec</t>
  </si>
  <si>
    <t xml:space="preserve">
MAINTENANCE PREVENTIVE ET CORRECTIVE DES PORTES INDUSTRIELLES ET PORTAILS MOTORISES DE LA BASE DE DEFENSE DE CLERMONT-FERRAND
Département(s) concerné(s) : Allier (03), Cantal (15), Haute-Loire (43) et Puy de Dôme (63)</t>
  </si>
  <si>
    <t>ID1</t>
  </si>
  <si>
    <t>Indemnité de déplacement sur le site du Camp de d'exercice de Bourg-Lastic (63)
(réf.article 3.1.2.1 CCAP)</t>
  </si>
  <si>
    <t>ID2</t>
  </si>
  <si>
    <t>Indemnité de déplacement sur le site de la station prodiffusion troposphérique de PIERRE SUR HAUTE (63)
(réf.article 3.1.2.1 CCAP)</t>
  </si>
  <si>
    <t>ID3</t>
  </si>
  <si>
    <t>Indemnité de déplacement sur le site du CRSA du Puy de Dôme (63)
(réf.article 3.1.2.1 CCAP)</t>
  </si>
  <si>
    <t>ID4</t>
  </si>
  <si>
    <t>Indemnité de déplacement sur le site de la DMD 15 à Aurillac (15)
(réf.article 3.1.2.1 CCAP)</t>
  </si>
  <si>
    <t>ID5</t>
  </si>
  <si>
    <t>Indemnité de déplacement sr le site de
SJL (63)
(réf.article 3.1.2.1 CCAP)</t>
  </si>
  <si>
    <t>ID6</t>
  </si>
  <si>
    <t>Indemnité de déplacement sr le site de
BBB (43)
(réf.article 3.1.2.1 CCAP)</t>
  </si>
  <si>
    <t>ID7</t>
  </si>
  <si>
    <t>Indemnité de déplacement sr le site de
VCA (43)
(réf.article 3.1.2.1 CCAP)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</si>
</sst>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4" fontId="7" fillId="0" borderId="2" xfId="1" applyFont="1" applyBorder="1" applyAlignment="1">
      <alignment horizontal="center" vertical="center"/>
    </xf>
    <xf numFmtId="44" fontId="6" fillId="2" borderId="9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2" xfId="2" applyNumberFormat="1" applyFont="1" applyBorder="1" applyAlignment="1">
      <alignment horizontal="center" vertical="center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tabSelected="1" zoomScaleNormal="100" zoomScalePageLayoutView="90" workbookViewId="0">
      <selection activeCell="C20" sqref="C20"/>
    </sheetView>
  </sheetViews>
  <sheetFormatPr baseColWidth="10" defaultColWidth="11" defaultRowHeight="16.5" x14ac:dyDescent="0.3"/>
  <cols>
    <col min="6" max="6" width="17.125" customWidth="1"/>
  </cols>
  <sheetData>
    <row r="1" spans="1:6" ht="66" customHeight="1" x14ac:dyDescent="0.3">
      <c r="A1" s="23" t="s">
        <v>0</v>
      </c>
      <c r="B1" s="23"/>
      <c r="C1" s="23"/>
      <c r="D1" s="23"/>
      <c r="E1" s="23"/>
      <c r="F1" s="23"/>
    </row>
    <row r="4" spans="1:6" ht="101.25" customHeight="1" x14ac:dyDescent="0.3">
      <c r="A4" s="24" t="s">
        <v>38</v>
      </c>
      <c r="B4" s="24"/>
      <c r="C4" s="24"/>
      <c r="D4" s="24"/>
      <c r="E4" s="24"/>
      <c r="F4" s="24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25-014&amp;C&amp;"Marianne,Normal"DE&amp;R&amp;"Marianne,Normal"N°DAF :  2024_001532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zoomScale="80" zoomScaleNormal="80" zoomScalePageLayoutView="70" workbookViewId="0">
      <selection activeCell="B15" sqref="B15:D15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80.25" customHeight="1" x14ac:dyDescent="0.3">
      <c r="A1" s="26" t="str">
        <f>'DE_Page de garde'!A4:F4</f>
        <v xml:space="preserve">
MAINTENANCE PREVENTIVE ET CORRECTIVE DES PORTES INDUSTRIELLES ET PORTAILS MOTORISES DE LA BASE DE DEFENSE DE CLERMONT-FERRAND
Département(s) concerné(s) : Allier (03), Cantal (15), Haute-Loire (43) et Puy de Dôme (63)</v>
      </c>
      <c r="B1" s="26"/>
      <c r="C1" s="26"/>
      <c r="D1" s="26"/>
      <c r="E1" s="26"/>
    </row>
    <row r="2" spans="1:5" x14ac:dyDescent="0.3">
      <c r="A2" s="1"/>
      <c r="B2" s="1"/>
      <c r="C2" s="1"/>
      <c r="D2" s="1"/>
    </row>
    <row r="3" spans="1:5" x14ac:dyDescent="0.3">
      <c r="A3" s="25" t="s">
        <v>1</v>
      </c>
      <c r="B3" s="25"/>
      <c r="C3" s="25"/>
      <c r="D3" s="25"/>
      <c r="E3" s="25"/>
    </row>
    <row r="4" spans="1:5" x14ac:dyDescent="0.3">
      <c r="A4" s="1"/>
      <c r="B4" s="1"/>
      <c r="C4" s="1"/>
      <c r="D4" s="1"/>
    </row>
    <row r="5" spans="1:5" x14ac:dyDescent="0.3">
      <c r="A5" s="1"/>
      <c r="B5" s="1"/>
      <c r="C5" s="1"/>
      <c r="D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">
      <c r="A7" s="5" t="s">
        <v>7</v>
      </c>
      <c r="B7" s="6" t="s">
        <v>8</v>
      </c>
      <c r="C7" s="11"/>
      <c r="D7" s="12">
        <v>1</v>
      </c>
      <c r="E7" s="21">
        <f>C7*D7</f>
        <v>0</v>
      </c>
    </row>
    <row r="8" spans="1:5" ht="42.75" customHeight="1" x14ac:dyDescent="0.3">
      <c r="A8" s="5" t="s">
        <v>9</v>
      </c>
      <c r="B8" s="6" t="s">
        <v>10</v>
      </c>
      <c r="C8" s="11"/>
      <c r="D8" s="12">
        <v>4</v>
      </c>
      <c r="E8" s="21">
        <f t="shared" ref="E8:E13" si="0">C8*D8</f>
        <v>0</v>
      </c>
    </row>
    <row r="9" spans="1:5" ht="42.75" customHeight="1" x14ac:dyDescent="0.3">
      <c r="A9" s="5" t="s">
        <v>11</v>
      </c>
      <c r="B9" s="6" t="s">
        <v>12</v>
      </c>
      <c r="C9" s="11"/>
      <c r="D9" s="12">
        <v>1</v>
      </c>
      <c r="E9" s="21">
        <f t="shared" si="0"/>
        <v>0</v>
      </c>
    </row>
    <row r="10" spans="1:5" ht="42.75" customHeight="1" x14ac:dyDescent="0.3">
      <c r="A10" s="5" t="s">
        <v>13</v>
      </c>
      <c r="B10" s="6" t="s">
        <v>14</v>
      </c>
      <c r="C10" s="11"/>
      <c r="D10" s="12">
        <v>2</v>
      </c>
      <c r="E10" s="21">
        <f t="shared" si="0"/>
        <v>0</v>
      </c>
    </row>
    <row r="11" spans="1:5" ht="42.75" customHeight="1" x14ac:dyDescent="0.3">
      <c r="A11" s="5" t="s">
        <v>15</v>
      </c>
      <c r="B11" s="6" t="s">
        <v>16</v>
      </c>
      <c r="C11" s="11"/>
      <c r="D11" s="12">
        <v>1</v>
      </c>
      <c r="E11" s="21">
        <f t="shared" si="0"/>
        <v>0</v>
      </c>
    </row>
    <row r="12" spans="1:5" ht="42.75" customHeight="1" x14ac:dyDescent="0.3">
      <c r="A12" s="5" t="s">
        <v>17</v>
      </c>
      <c r="B12" s="6" t="s">
        <v>18</v>
      </c>
      <c r="C12" s="11"/>
      <c r="D12" s="12">
        <v>1</v>
      </c>
      <c r="E12" s="21">
        <f t="shared" si="0"/>
        <v>0</v>
      </c>
    </row>
    <row r="13" spans="1:5" ht="42.75" customHeight="1" x14ac:dyDescent="0.3">
      <c r="A13" s="5" t="s">
        <v>19</v>
      </c>
      <c r="B13" s="6" t="s">
        <v>20</v>
      </c>
      <c r="C13" s="11"/>
      <c r="D13" s="12">
        <v>3</v>
      </c>
      <c r="E13" s="21">
        <f t="shared" si="0"/>
        <v>0</v>
      </c>
    </row>
    <row r="14" spans="1:5" ht="17.25" thickBot="1" x14ac:dyDescent="0.35">
      <c r="A14" s="1"/>
      <c r="B14" s="1"/>
      <c r="C14" s="1"/>
      <c r="D14" s="1"/>
    </row>
    <row r="15" spans="1:5" ht="17.25" thickBot="1" x14ac:dyDescent="0.35">
      <c r="A15" s="1"/>
      <c r="B15" s="27" t="s">
        <v>21</v>
      </c>
      <c r="C15" s="27"/>
      <c r="D15" s="28"/>
      <c r="E15" s="17">
        <f>SUM(E7:E13)</f>
        <v>0</v>
      </c>
    </row>
    <row r="16" spans="1:5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&amp;L&amp;"Marianne,Normal"N°projet : ESID 25-014&amp;C&amp;"Marianne,Normal"DE&amp;R&amp;"Marianne,Normal"N°DAF :  2024_001532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0"/>
  <sheetViews>
    <sheetView topLeftCell="A13" zoomScale="80" zoomScaleNormal="80" zoomScalePageLayoutView="85" workbookViewId="0">
      <selection activeCell="B15" sqref="D15"/>
    </sheetView>
  </sheetViews>
  <sheetFormatPr baseColWidth="10" defaultColWidth="11" defaultRowHeight="16.5" x14ac:dyDescent="0.3"/>
  <cols>
    <col min="1" max="1" width="10.125" customWidth="1"/>
    <col min="2" max="2" width="51.5" customWidth="1"/>
    <col min="3" max="3" width="20" customWidth="1"/>
    <col min="5" max="5" width="22.25" customWidth="1"/>
  </cols>
  <sheetData>
    <row r="1" spans="1:5" s="9" customFormat="1" ht="80.25" customHeight="1" x14ac:dyDescent="0.3">
      <c r="A1" s="26" t="str">
        <f>'DE_Page de garde'!A4:F4</f>
        <v xml:space="preserve">
MAINTENANCE PREVENTIVE ET CORRECTIVE DES PORTES INDUSTRIELLES ET PORTAILS MOTORISES DE LA BASE DE DEFENSE DE CLERMONT-FERRAND
Département(s) concerné(s) : Allier (03), Cantal (15), Haute-Loire (43) et Puy de Dôme (63)</v>
      </c>
      <c r="B1" s="26"/>
      <c r="C1" s="26"/>
      <c r="D1" s="26"/>
      <c r="E1" s="26"/>
    </row>
    <row r="2" spans="1:5" x14ac:dyDescent="0.3">
      <c r="A2" s="1"/>
      <c r="B2" s="1"/>
      <c r="C2" s="1"/>
    </row>
    <row r="3" spans="1:5" ht="48" customHeight="1" x14ac:dyDescent="0.3">
      <c r="A3" s="30" t="s">
        <v>37</v>
      </c>
      <c r="B3" s="30"/>
      <c r="C3" s="30"/>
      <c r="D3" s="30"/>
      <c r="E3" s="30"/>
    </row>
    <row r="4" spans="1:5" x14ac:dyDescent="0.3">
      <c r="A4" s="25" t="s">
        <v>1</v>
      </c>
      <c r="B4" s="25"/>
      <c r="C4" s="25"/>
      <c r="D4" s="25"/>
      <c r="E4" s="25"/>
    </row>
    <row r="5" spans="1:5" x14ac:dyDescent="0.3">
      <c r="A5" s="1"/>
      <c r="B5" s="1"/>
      <c r="C5" s="1"/>
    </row>
    <row r="6" spans="1:5" ht="38.25" customHeight="1" x14ac:dyDescent="0.3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">
      <c r="A7" s="5" t="s">
        <v>22</v>
      </c>
      <c r="B7" s="6" t="s">
        <v>23</v>
      </c>
      <c r="C7" s="14"/>
      <c r="D7" s="34">
        <v>43796</v>
      </c>
      <c r="E7" s="21">
        <f>C7*D7</f>
        <v>0</v>
      </c>
    </row>
    <row r="8" spans="1:5" ht="42.75" customHeight="1" x14ac:dyDescent="0.3">
      <c r="A8" s="5" t="s">
        <v>24</v>
      </c>
      <c r="B8" s="6" t="s">
        <v>25</v>
      </c>
      <c r="C8" s="14"/>
      <c r="D8" s="34">
        <v>1096</v>
      </c>
      <c r="E8" s="21">
        <f t="shared" ref="E8:E18" si="0">C8*D8</f>
        <v>0</v>
      </c>
    </row>
    <row r="9" spans="1:5" ht="42.75" customHeight="1" x14ac:dyDescent="0.3">
      <c r="A9" s="5" t="s">
        <v>26</v>
      </c>
      <c r="B9" s="6" t="s">
        <v>27</v>
      </c>
      <c r="C9" s="14"/>
      <c r="D9" s="34">
        <v>68</v>
      </c>
      <c r="E9" s="21">
        <f t="shared" si="0"/>
        <v>0</v>
      </c>
    </row>
    <row r="10" spans="1:5" ht="42.75" customHeight="1" x14ac:dyDescent="0.3">
      <c r="A10" s="5" t="s">
        <v>28</v>
      </c>
      <c r="B10" s="6" t="s">
        <v>29</v>
      </c>
      <c r="C10" s="15"/>
      <c r="D10" s="34">
        <v>178</v>
      </c>
      <c r="E10" s="21">
        <f t="shared" si="0"/>
        <v>0</v>
      </c>
    </row>
    <row r="11" spans="1:5" ht="42.75" customHeight="1" x14ac:dyDescent="0.3">
      <c r="A11" s="5" t="s">
        <v>30</v>
      </c>
      <c r="B11" s="6" t="s">
        <v>31</v>
      </c>
      <c r="C11" s="15"/>
      <c r="D11" s="34">
        <v>27</v>
      </c>
      <c r="E11" s="21">
        <f t="shared" si="0"/>
        <v>0</v>
      </c>
    </row>
    <row r="12" spans="1:5" ht="42.75" customHeight="1" x14ac:dyDescent="0.3">
      <c r="A12" s="5" t="s">
        <v>39</v>
      </c>
      <c r="B12" s="6" t="s">
        <v>40</v>
      </c>
      <c r="C12" s="19"/>
      <c r="D12" s="20">
        <v>10</v>
      </c>
      <c r="E12" s="21">
        <f t="shared" si="0"/>
        <v>0</v>
      </c>
    </row>
    <row r="13" spans="1:5" ht="57.75" customHeight="1" x14ac:dyDescent="0.3">
      <c r="A13" s="5" t="s">
        <v>41</v>
      </c>
      <c r="B13" s="6" t="s">
        <v>42</v>
      </c>
      <c r="C13" s="19"/>
      <c r="D13" s="20">
        <v>15</v>
      </c>
      <c r="E13" s="21">
        <f t="shared" si="0"/>
        <v>0</v>
      </c>
    </row>
    <row r="14" spans="1:5" ht="42.75" customHeight="1" x14ac:dyDescent="0.3">
      <c r="A14" s="5" t="s">
        <v>43</v>
      </c>
      <c r="B14" s="6" t="s">
        <v>44</v>
      </c>
      <c r="C14" s="19"/>
      <c r="D14" s="20">
        <v>5</v>
      </c>
      <c r="E14" s="21">
        <f t="shared" si="0"/>
        <v>0</v>
      </c>
    </row>
    <row r="15" spans="1:5" ht="42.75" customHeight="1" x14ac:dyDescent="0.3">
      <c r="A15" s="5" t="s">
        <v>45</v>
      </c>
      <c r="B15" s="6" t="s">
        <v>46</v>
      </c>
      <c r="C15" s="19"/>
      <c r="D15" s="20">
        <v>2</v>
      </c>
      <c r="E15" s="21">
        <f t="shared" si="0"/>
        <v>0</v>
      </c>
    </row>
    <row r="16" spans="1:5" ht="42.75" customHeight="1" x14ac:dyDescent="0.3">
      <c r="A16" s="5" t="s">
        <v>47</v>
      </c>
      <c r="B16" s="6" t="s">
        <v>48</v>
      </c>
      <c r="C16" s="19"/>
      <c r="D16" s="20">
        <v>2</v>
      </c>
      <c r="E16" s="21">
        <f t="shared" si="0"/>
        <v>0</v>
      </c>
    </row>
    <row r="17" spans="1:5" ht="42.75" customHeight="1" x14ac:dyDescent="0.3">
      <c r="A17" s="5" t="s">
        <v>49</v>
      </c>
      <c r="B17" s="6" t="s">
        <v>50</v>
      </c>
      <c r="C17" s="19"/>
      <c r="D17" s="20">
        <v>2</v>
      </c>
      <c r="E17" s="21">
        <f t="shared" si="0"/>
        <v>0</v>
      </c>
    </row>
    <row r="18" spans="1:5" ht="42.75" customHeight="1" x14ac:dyDescent="0.3">
      <c r="A18" s="5" t="s">
        <v>51</v>
      </c>
      <c r="B18" s="6" t="s">
        <v>52</v>
      </c>
      <c r="C18" s="19"/>
      <c r="D18" s="20">
        <v>2</v>
      </c>
      <c r="E18" s="21">
        <f t="shared" si="0"/>
        <v>0</v>
      </c>
    </row>
    <row r="19" spans="1:5" ht="17.25" thickBot="1" x14ac:dyDescent="0.35">
      <c r="A19" s="1"/>
      <c r="B19" s="1"/>
      <c r="C19" s="1"/>
    </row>
    <row r="20" spans="1:5" ht="17.25" thickBot="1" x14ac:dyDescent="0.35">
      <c r="A20" s="1"/>
      <c r="B20" s="27" t="s">
        <v>32</v>
      </c>
      <c r="C20" s="27"/>
      <c r="D20" s="28"/>
      <c r="E20" s="16">
        <f>SUM(E7:E18)</f>
        <v>0</v>
      </c>
    </row>
    <row r="21" spans="1:5" x14ac:dyDescent="0.3">
      <c r="A21" s="13"/>
      <c r="B21" s="13"/>
      <c r="C21" s="13"/>
    </row>
    <row r="22" spans="1:5" x14ac:dyDescent="0.3">
      <c r="A22" s="1"/>
      <c r="B22" s="1"/>
      <c r="C22" s="1"/>
    </row>
    <row r="23" spans="1:5" x14ac:dyDescent="0.3">
      <c r="A23" s="29"/>
      <c r="B23" s="29"/>
      <c r="C23" s="29"/>
    </row>
    <row r="24" spans="1:5" x14ac:dyDescent="0.3">
      <c r="A24" s="1"/>
      <c r="B24" s="1"/>
      <c r="C24" s="1"/>
    </row>
    <row r="25" spans="1:5" x14ac:dyDescent="0.3">
      <c r="A25" s="29"/>
      <c r="B25" s="29"/>
      <c r="C25" s="29"/>
    </row>
    <row r="26" spans="1:5" x14ac:dyDescent="0.3">
      <c r="A26" s="1"/>
      <c r="B26" s="1"/>
      <c r="C26" s="1"/>
    </row>
    <row r="27" spans="1:5" x14ac:dyDescent="0.3">
      <c r="A27" s="1"/>
      <c r="B27" s="1"/>
      <c r="C27" s="1"/>
    </row>
    <row r="28" spans="1:5" x14ac:dyDescent="0.3">
      <c r="A28" s="1"/>
      <c r="B28" s="1"/>
      <c r="C28" s="1"/>
    </row>
    <row r="29" spans="1:5" x14ac:dyDescent="0.3">
      <c r="A29" s="1"/>
      <c r="B29" s="1"/>
      <c r="C29" s="1"/>
    </row>
    <row r="30" spans="1:5" x14ac:dyDescent="0.3">
      <c r="A30" s="1"/>
      <c r="B30" s="1"/>
      <c r="C30" s="1"/>
    </row>
  </sheetData>
  <mergeCells count="6">
    <mergeCell ref="A23:C23"/>
    <mergeCell ref="A25:C25"/>
    <mergeCell ref="A1:E1"/>
    <mergeCell ref="A3:E3"/>
    <mergeCell ref="A4:E4"/>
    <mergeCell ref="B20:D20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25-014&amp;C&amp;"Marianne,Normal"DE&amp;R&amp;"Marianne,Normal"N°DAF :  2024_001532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zoomScalePageLayoutView="90" workbookViewId="0">
      <selection activeCell="B15" sqref="D15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94.5" customHeight="1" x14ac:dyDescent="0.3">
      <c r="A1" s="33" t="str">
        <f>'DE_Page de garde'!A4:F4</f>
        <v xml:space="preserve">
MAINTENANCE PREVENTIVE ET CORRECTIVE DES PORTES INDUSTRIELLES ET PORTAILS MOTORISES DE LA BASE DE DEFENSE DE CLERMONT-FERRAND
Département(s) concerné(s) : Allier (03), Cantal (15), Haute-Loire (43) et Puy de Dôme (63)</v>
      </c>
      <c r="B1" s="33"/>
      <c r="C1" s="33"/>
      <c r="D1" s="33"/>
      <c r="E1" s="2"/>
    </row>
    <row r="2" spans="1:5" x14ac:dyDescent="0.3">
      <c r="A2" s="3"/>
      <c r="B2" s="3"/>
      <c r="C2" s="3"/>
      <c r="D2" s="18"/>
      <c r="E2" s="18"/>
    </row>
    <row r="3" spans="1:5" ht="48" customHeight="1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8"/>
      <c r="E5" s="18"/>
    </row>
    <row r="6" spans="1:5" ht="37.5" customHeight="1" thickBot="1" x14ac:dyDescent="0.35">
      <c r="A6" s="31" t="s">
        <v>33</v>
      </c>
      <c r="B6" s="32"/>
      <c r="C6" s="22">
        <f>SUM(DE_F1_F2_F3!E15+DE_Correctif!E20)</f>
        <v>0</v>
      </c>
      <c r="D6" s="18"/>
      <c r="E6" s="18"/>
    </row>
    <row r="7" spans="1:5" x14ac:dyDescent="0.3">
      <c r="A7" s="3"/>
      <c r="B7" s="3"/>
      <c r="C7" s="3"/>
      <c r="D7" s="18"/>
      <c r="E7" s="18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29"/>
      <c r="B12" s="29"/>
      <c r="C12" s="29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34</v>
      </c>
      <c r="B17" s="1"/>
      <c r="C17" s="1"/>
    </row>
    <row r="18" spans="1:3" x14ac:dyDescent="0.3">
      <c r="A18" t="s">
        <v>35</v>
      </c>
    </row>
    <row r="20" spans="1:3" x14ac:dyDescent="0.3">
      <c r="C20" t="s">
        <v>36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&amp;L&amp;"Marianne,Normal"N°projet : ESID 25-014
&amp;C&amp;"Marianne,Normal"Offre du candidat&amp;R&amp;"Marianne,Normal"N°DAF :  2024_001532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DC6EA0E3C6704F8789ADFFCD233BE4" ma:contentTypeVersion="1" ma:contentTypeDescription="Crée un document." ma:contentTypeScope="" ma:versionID="026255522d16b78a5f9ad1b06b642b3d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1B743F-71EB-4BED-8BDF-2409320A7F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3b14f-4242-4b93-b1a1-ded70c09d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D132E5-37CF-47B9-9896-F4B7E40BE522}">
  <ds:schemaRefs>
    <ds:schemaRef ds:uri="http://purl.org/dc/terms/"/>
    <ds:schemaRef ds:uri="http://schemas.openxmlformats.org/package/2006/metadata/core-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LE CAM Laetitia TSEF 2E CLASSE DEF</cp:lastModifiedBy>
  <cp:revision/>
  <dcterms:created xsi:type="dcterms:W3CDTF">2020-05-28T15:27:04Z</dcterms:created>
  <dcterms:modified xsi:type="dcterms:W3CDTF">2025-01-29T08:10:00Z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0x0101003FDC6EA0E3C6704F8789ADFFCD233BE4</vt:lpwstr>
  </property>
</Properties>
</file>